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2o TRIMESTRE\DIGITAL\"/>
    </mc:Choice>
  </mc:AlternateContent>
  <bookViews>
    <workbookView xWindow="0" yWindow="0" windowWidth="28800" windowHeight="12435"/>
  </bookViews>
  <sheets>
    <sheet name="EFE" sheetId="2" r:id="rId1"/>
  </sheets>
  <definedNames>
    <definedName name="_xlnm._FilterDatabase" localSheetId="0" hidden="1">EFE!#REF!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C54" i="2" s="1"/>
  <c r="B55" i="2"/>
  <c r="B54" i="2" s="1"/>
  <c r="C49" i="2"/>
  <c r="C48" i="2" s="1"/>
  <c r="C59" i="2" s="1"/>
  <c r="B49" i="2"/>
  <c r="B48" i="2"/>
  <c r="C41" i="2"/>
  <c r="B41" i="2"/>
  <c r="B45" i="2" s="1"/>
  <c r="C36" i="2"/>
  <c r="B36" i="2"/>
  <c r="C16" i="2"/>
  <c r="B16" i="2"/>
  <c r="C4" i="2"/>
  <c r="B4" i="2"/>
  <c r="B33" i="2" l="1"/>
  <c r="B59" i="2"/>
  <c r="C33" i="2"/>
  <c r="C45" i="2"/>
  <c r="C61" i="2" s="1"/>
  <c r="C2" i="2"/>
  <c r="B61" i="2" l="1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<sst xmlns="http://schemas.openxmlformats.org/spreadsheetml/2006/main" count="58" uniqueCount="50">
  <si>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</si>
  <si>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</si>
  <si>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</si>
  <si>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</si>
  <si>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</si>
  <si>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</si>
  <si>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</si>
  <si>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</si>
  <si>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</si>
  <si>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</si>
  <si>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</si>
  <si>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</si>
  <si>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</si>
  <si>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</si>
  <si>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</si>
  <si>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</si>
  <si>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</si>
  <si>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</si>
  <si>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</si>
  <si>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</si>
  <si>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</si>
  <si>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</si>
  <si>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</si>
  <si>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</si>
  <si>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</si>
  <si>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</si>
  <si>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</si>
  <si>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</si>
  <si>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</si>
  <si>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</si>
  <si>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</si>
  <si>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</si>
  <si>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</si>
  <si>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</si>
  <si>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</si>
  <si>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</si>
  <si>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</si>
  <si>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</si>
  <si>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</si>
  <si>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</si>
  <si>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</si>
  <si>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</si>
  <si>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</si>
  <si>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</si>
  <si>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</si>
  <si>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</si>
  <si>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</si>
  <si>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</si>
  <si>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</si>
  <si>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TECNOLOGICO SUPERIOR DE SALVATIERRA
Estado de Flujos de Efectivo
Del 1 de Enero al 30 de Junio 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</si>
</sst>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topLeftCell="A28" zoomScaleNormal="100" workbookViewId="0">
      <selection activeCell="E32" sqref="E32"/>
    </sheetView>
  </sheetViews>
  <sheetFormatPr baseColWidth="10" defaultColWidth="12" defaultRowHeight="11.25" x14ac:dyDescent="0.2"/>
  <cols>
    <col min="1" max="1" width="110.1640625" style="1" customWidth="1"/>
    <col min="2" max="3" width="25.8320312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2025</v>
      </c>
      <c r="C2" s="2">
        <f>B2-1</f>
        <v>2024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f>SUM(B5:B14)</f>
        <v>25931431.300000001</v>
      </c>
      <c r="C4" s="7">
        <f>SUM(C5:C14)</f>
        <v>51178167.620000005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2261169.31</v>
      </c>
      <c r="C11" s="9">
        <v>4290734.1399999997</v>
      </c>
    </row>
    <row r="12" spans="1:3" ht="12.6" customHeight="1" x14ac:dyDescent="0.2">
      <c r="A12" s="8" t="s">
        <v>10</v>
      </c>
      <c r="B12" s="9">
        <v>10974965.300000001</v>
      </c>
      <c r="C12" s="9">
        <v>23169090.100000001</v>
      </c>
    </row>
    <row r="13" spans="1:3" ht="11.25" customHeight="1" x14ac:dyDescent="0.2">
      <c r="A13" s="8" t="s">
        <v>11</v>
      </c>
      <c r="B13" s="9">
        <v>12695296.689999999</v>
      </c>
      <c r="C13" s="9">
        <v>23718343.379999999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f>SUM(B17:B32)</f>
        <v>19407569.969999999</v>
      </c>
      <c r="C16" s="7">
        <f>SUM(C17:C32)</f>
        <v>40942060.82</v>
      </c>
    </row>
    <row r="17" spans="1:3" ht="11.25" customHeight="1" x14ac:dyDescent="0.2">
      <c r="A17" s="8" t="s">
        <v>14</v>
      </c>
      <c r="B17" s="9">
        <v>16775151.18</v>
      </c>
      <c r="C17" s="9">
        <v>34140665.670000002</v>
      </c>
    </row>
    <row r="18" spans="1:3" ht="11.25" customHeight="1" x14ac:dyDescent="0.2">
      <c r="A18" s="8" t="s">
        <v>15</v>
      </c>
      <c r="B18" s="9">
        <v>157643.51999999999</v>
      </c>
      <c r="C18" s="9">
        <v>863261.53</v>
      </c>
    </row>
    <row r="19" spans="1:3" ht="11.25" customHeight="1" x14ac:dyDescent="0.2">
      <c r="A19" s="8" t="s">
        <v>16</v>
      </c>
      <c r="B19" s="9">
        <v>2399775.27</v>
      </c>
      <c r="C19" s="9">
        <v>5644062.6200000001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75000</v>
      </c>
      <c r="C23" s="9">
        <v>294071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f>B4-B16</f>
        <v>6523861.3300000019</v>
      </c>
      <c r="C33" s="7">
        <f>C4-C16</f>
        <v>10236106.800000004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f>SUM(B37:B39)</f>
        <v>0</v>
      </c>
      <c r="C36" s="7">
        <f>SUM(C37:C39)</f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f>SUM(B42:B44)</f>
        <v>0</v>
      </c>
      <c r="C41" s="7">
        <f>SUM(C42:C44)</f>
        <v>3480</v>
      </c>
    </row>
    <row r="42" spans="1:3" ht="11.25" customHeight="1" x14ac:dyDescent="0.2">
      <c r="A42" s="8" t="s">
        <v>32</v>
      </c>
      <c r="B42" s="9">
        <v>0</v>
      </c>
      <c r="C42" s="9">
        <v>0</v>
      </c>
    </row>
    <row r="43" spans="1:3" ht="11.25" customHeight="1" x14ac:dyDescent="0.2">
      <c r="A43" s="8" t="s">
        <v>33</v>
      </c>
      <c r="B43" s="9">
        <v>0</v>
      </c>
      <c r="C43" s="9">
        <v>3480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f>B36-B41</f>
        <v>0</v>
      </c>
      <c r="C45" s="7">
        <f>C36-C41</f>
        <v>-3480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f>SUM(B49+B52)</f>
        <v>0</v>
      </c>
      <c r="C48" s="7">
        <f>SUM(C49+C52)</f>
        <v>0</v>
      </c>
    </row>
    <row r="49" spans="1:3" ht="11.25" customHeight="1" x14ac:dyDescent="0.2">
      <c r="A49" s="8" t="s">
        <v>38</v>
      </c>
      <c r="B49" s="9">
        <f>B50+B51</f>
        <v>0</v>
      </c>
      <c r="C49" s="9">
        <f>C50+C51</f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f>SUM(B55+B58)</f>
        <v>9256559.0099999998</v>
      </c>
      <c r="C54" s="7">
        <f>SUM(C55+C58)</f>
        <v>4851042.34</v>
      </c>
    </row>
    <row r="55" spans="1:3" ht="11.25" customHeight="1" x14ac:dyDescent="0.2">
      <c r="A55" s="8" t="s">
        <v>42</v>
      </c>
      <c r="B55" s="9">
        <f>SUM(B56+B57)</f>
        <v>0</v>
      </c>
      <c r="C55" s="9">
        <f>SUM(C56+C57)</f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9256559.0099999998</v>
      </c>
      <c r="C58" s="9">
        <v>4851042.34</v>
      </c>
    </row>
    <row r="59" spans="1:3" ht="11.25" customHeight="1" x14ac:dyDescent="0.2">
      <c r="A59" s="4" t="s">
        <v>44</v>
      </c>
      <c r="B59" s="7">
        <f>B48-B54</f>
        <v>-9256559.0099999998</v>
      </c>
      <c r="C59" s="7">
        <f>C48-C54</f>
        <v>-4851042.34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f>B59+B45+B33</f>
        <v>-2732697.6799999978</v>
      </c>
      <c r="C61" s="7">
        <f>C59+C45+C33</f>
        <v>5381584.4600000046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22887237.300000001</v>
      </c>
      <c r="C63" s="7">
        <v>17505652.84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20154539.620000001</v>
      </c>
      <c r="C65" s="7">
        <v>22887237.300000001</v>
      </c>
    </row>
    <row r="66" spans="1:3" ht="11.25" customHeight="1" x14ac:dyDescent="0.2">
      <c r="A66" s="12"/>
      <c r="B66" s="13"/>
      <c r="C66" s="14"/>
    </row>
    <row r="67" spans="1:3" ht="5.25" customHeight="1" x14ac:dyDescent="0.2"/>
    <row r="68" spans="1:3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6aa8a68a-ab09-4ac8-a697-fdce915bc56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2012-12-11T20:31:36Z</dcterms:created>
  <dcterms:modified xsi:type="dcterms:W3CDTF">2025-07-15T18:23:35Z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